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4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Sheet1!$A$1:$I$58</definedName>
  </definedNames>
  <calcPr calcId="144525"/>
</workbook>
</file>

<file path=xl/calcChain.xml><?xml version="1.0" encoding="utf-8"?>
<calcChain xmlns="http://schemas.openxmlformats.org/spreadsheetml/2006/main">
  <c r="I20" i="1" l="1"/>
  <c r="I50" i="1" l="1"/>
  <c r="I11" i="1"/>
  <c r="I45" i="1"/>
  <c r="I15" i="1"/>
  <c r="I28" i="1"/>
  <c r="I42" i="1"/>
  <c r="I37" i="1"/>
  <c r="I23" i="1"/>
  <c r="I19" i="1" s="1"/>
  <c r="I13" i="1" l="1"/>
  <c r="I41" i="1"/>
  <c r="I35" i="1" s="1"/>
  <c r="I57" i="1" l="1"/>
  <c r="I58" i="1" s="1"/>
  <c r="H11" i="1" l="1"/>
  <c r="G15" i="1" l="1"/>
  <c r="G42" i="1" l="1"/>
  <c r="G37" i="1" l="1"/>
  <c r="G45" i="1"/>
  <c r="G50" i="1"/>
  <c r="G11" i="1"/>
  <c r="G41" i="1" l="1"/>
  <c r="G35" i="1" l="1"/>
  <c r="H50" i="1" l="1"/>
  <c r="F50" i="1"/>
  <c r="H45" i="1" l="1"/>
  <c r="F45" i="1"/>
  <c r="H42" i="1"/>
  <c r="F42" i="1"/>
  <c r="H41" i="1" l="1"/>
  <c r="F41" i="1"/>
  <c r="H37" i="1" l="1"/>
  <c r="F37" i="1"/>
  <c r="F35" i="1" l="1"/>
  <c r="H35" i="1"/>
  <c r="H28" i="1" l="1"/>
  <c r="F28" i="1"/>
  <c r="H23" i="1"/>
  <c r="F23" i="1"/>
  <c r="H20" i="1" l="1"/>
  <c r="F20" i="1"/>
  <c r="F19" i="1" l="1"/>
  <c r="H19" i="1"/>
  <c r="H15" i="1" l="1"/>
  <c r="F15" i="1"/>
  <c r="F13" i="1" l="1"/>
  <c r="H13" i="1"/>
  <c r="H57" i="1" l="1"/>
  <c r="F57" i="1"/>
  <c r="H58" i="1" l="1"/>
  <c r="E15" i="1" l="1"/>
  <c r="E23" i="1"/>
  <c r="E20" i="1"/>
  <c r="E28" i="1"/>
  <c r="E19" i="1" l="1"/>
  <c r="E13" i="1" s="1"/>
  <c r="E42" i="1"/>
  <c r="E45" i="1"/>
  <c r="E37" i="1"/>
  <c r="E41" i="1" l="1"/>
  <c r="E50" i="1" l="1"/>
  <c r="E35" i="1" l="1"/>
  <c r="E57" i="1" s="1"/>
  <c r="G28" i="1" l="1"/>
  <c r="G23" i="1"/>
  <c r="G20" i="1"/>
  <c r="G19" i="1" l="1"/>
  <c r="G13" i="1" l="1"/>
  <c r="G57" i="1" l="1"/>
  <c r="G58" i="1" l="1"/>
  <c r="F11" i="1" l="1"/>
  <c r="F58" i="1" l="1"/>
  <c r="E11" i="1" l="1"/>
  <c r="E58" i="1" l="1"/>
</calcChain>
</file>

<file path=xl/sharedStrings.xml><?xml version="1.0" encoding="utf-8"?>
<sst xmlns="http://schemas.openxmlformats.org/spreadsheetml/2006/main" count="64" uniqueCount="36">
  <si>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</si>
  <si>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</si>
  <si>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</si>
  <si>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</si>
  <si>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</si>
  <si>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</si>
  <si>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</si>
  <si>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</si>
  <si>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</si>
  <si>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</si>
  <si>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</si>
  <si>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</si>
  <si>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</si>
  <si>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</si>
  <si>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</si>
  <si>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</si>
  <si>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</si>
  <si>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</si>
  <si>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</si>
  <si>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</si>
  <si>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</si>
  <si>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</si>
  <si>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</si>
  <si>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</si>
  <si>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</si>
  <si>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</si>
  <si>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</si>
  <si>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</si>
  <si>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</si>
  <si>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</si>
  <si>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</si>
  <si>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</si>
  <si>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</si>
  <si>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</si>
  <si>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</si>
  <si>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-78-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</si>
</sst>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#,##0;\(#,##0\)"/>
  </numFmts>
  <fonts count="10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theme="0"/>
      <name val="Tahoma"/>
      <family val="2"/>
    </font>
    <font>
      <b/>
      <sz val="13"/>
      <color theme="0"/>
      <name val="Tahoma"/>
      <family val="2"/>
    </font>
    <font>
      <sz val="11"/>
      <color theme="1"/>
      <name val="Calibri"/>
      <family val="2"/>
      <scheme val="minor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</cellStyleXfs>
  <cellXfs count="41">
    <xf numFmtId="0" fontId="0" fillId="0" borderId="0" xfId="0"/>
    <xf numFmtId="3" fontId="2" fillId="0" borderId="0" xfId="0" applyNumberFormat="1" applyFont="1" applyBorder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2" fillId="0" borderId="0" xfId="0" applyNumberFormat="1" applyFont="1" applyBorder="1" applyAlignment="1"/>
    <xf numFmtId="0" fontId="0" fillId="0" borderId="0" xfId="0" applyAlignment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65" fontId="9" fillId="0" borderId="0" xfId="0" quotePrefix="1" applyNumberFormat="1" applyFont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F6" sqref="F6"/>
    </sheetView>
  </sheetViews>
  <sheetFormatPr defaultRowHeight="12.75"/>
  <cols>
    <col min="1" max="3" width="4.7109375" customWidth="1"/>
    <col min="4" max="4" width="55.5703125" customWidth="1"/>
    <col min="5" max="9" width="22.7109375" customWidth="1"/>
  </cols>
  <sheetData>
    <row r="1" spans="1:9" ht="35.25" customHeight="1">
      <c r="A1" s="40" t="s">
        <v>35</v>
      </c>
      <c r="B1" s="40"/>
      <c r="C1" s="40"/>
      <c r="D1" s="40"/>
      <c r="E1" s="40"/>
      <c r="F1" s="40"/>
      <c r="G1" s="40"/>
      <c r="H1" s="40"/>
      <c r="I1" s="40"/>
    </row>
    <row r="2" spans="1:9" ht="24.95" customHeight="1">
      <c r="A2" s="32"/>
      <c r="B2" s="32"/>
      <c r="C2" s="32"/>
      <c r="D2" s="32"/>
      <c r="E2" s="32"/>
      <c r="F2" s="32"/>
      <c r="G2" s="32"/>
      <c r="H2" s="32"/>
      <c r="I2" s="32"/>
    </row>
    <row r="3" spans="1:9" ht="24.95" customHeight="1">
      <c r="A3" s="39" t="s">
        <v>25</v>
      </c>
      <c r="B3" s="39"/>
      <c r="C3" s="39"/>
      <c r="D3" s="39"/>
      <c r="E3" s="39"/>
      <c r="F3" s="39"/>
      <c r="G3" s="39"/>
      <c r="H3" s="39"/>
      <c r="I3" s="39"/>
    </row>
    <row r="4" spans="1:9" ht="24.95" customHeight="1">
      <c r="A4" s="1"/>
      <c r="B4" s="1"/>
      <c r="C4" s="1"/>
      <c r="D4" s="1"/>
      <c r="I4" t="s">
        <v>0</v>
      </c>
    </row>
    <row r="5" spans="1:9" ht="30" customHeight="1">
      <c r="A5" s="38"/>
      <c r="B5" s="38"/>
      <c r="C5" s="38"/>
      <c r="D5" s="38"/>
      <c r="E5" s="33">
        <v>2011</v>
      </c>
      <c r="F5" s="33">
        <v>2012</v>
      </c>
      <c r="G5" s="33">
        <v>2013</v>
      </c>
      <c r="H5" s="33">
        <v>2014</v>
      </c>
      <c r="I5" s="33">
        <v>2015</v>
      </c>
    </row>
    <row r="6" spans="1:9" ht="24.95" customHeight="1">
      <c r="A6" s="3" t="s">
        <v>1</v>
      </c>
      <c r="B6" s="3"/>
      <c r="C6" s="4"/>
      <c r="D6" s="4"/>
      <c r="E6" s="7"/>
      <c r="F6" s="7"/>
      <c r="G6" s="7"/>
      <c r="H6" s="7"/>
      <c r="I6" s="7"/>
    </row>
    <row r="7" spans="1:9" ht="24.95" customHeight="1">
      <c r="A7" s="31" t="s">
        <v>2</v>
      </c>
      <c r="B7" s="5"/>
      <c r="C7" s="4"/>
      <c r="D7" s="4"/>
      <c r="E7" s="8">
        <v>-15662</v>
      </c>
      <c r="F7" s="8">
        <v>295264</v>
      </c>
      <c r="G7" s="8">
        <v>269849</v>
      </c>
      <c r="H7" s="8">
        <v>428979</v>
      </c>
      <c r="I7" s="8">
        <v>451109</v>
      </c>
    </row>
    <row r="8" spans="1:9" ht="24.95" customHeight="1">
      <c r="A8" s="31" t="s">
        <v>3</v>
      </c>
      <c r="B8" s="5"/>
      <c r="C8" s="4"/>
      <c r="D8" s="4"/>
      <c r="E8" s="8">
        <v>45079</v>
      </c>
      <c r="F8" s="8">
        <v>94196</v>
      </c>
      <c r="G8" s="8">
        <v>77801</v>
      </c>
      <c r="H8" s="8">
        <v>64700</v>
      </c>
      <c r="I8" s="8">
        <v>52254</v>
      </c>
    </row>
    <row r="9" spans="1:9" ht="24.95" customHeight="1">
      <c r="A9" s="31" t="s">
        <v>4</v>
      </c>
      <c r="B9" s="5"/>
      <c r="C9" s="4"/>
      <c r="D9" s="4"/>
      <c r="E9" s="8">
        <v>6047</v>
      </c>
      <c r="F9" s="8">
        <v>3879</v>
      </c>
      <c r="G9" s="8">
        <v>5174</v>
      </c>
      <c r="H9" s="8">
        <v>1006</v>
      </c>
      <c r="I9" s="8">
        <v>15554</v>
      </c>
    </row>
    <row r="10" spans="1:9" ht="24.95" customHeight="1">
      <c r="A10" s="31" t="s">
        <v>5</v>
      </c>
      <c r="B10" s="5"/>
      <c r="C10" s="4"/>
      <c r="D10" s="4"/>
      <c r="E10" s="8">
        <v>20020</v>
      </c>
      <c r="F10" s="8">
        <v>-9343</v>
      </c>
      <c r="G10" s="8">
        <v>-69776</v>
      </c>
      <c r="H10" s="8">
        <v>34025</v>
      </c>
      <c r="I10" s="8">
        <v>-41295</v>
      </c>
    </row>
    <row r="11" spans="1:9" ht="24.95" customHeight="1">
      <c r="A11" s="30" t="s">
        <v>6</v>
      </c>
      <c r="B11" s="30"/>
      <c r="C11" s="30"/>
      <c r="D11" s="30"/>
      <c r="E11" s="34">
        <f t="shared" ref="E11:G11" si="0">E7-E8-E9-E10</f>
        <v>-86808</v>
      </c>
      <c r="F11" s="34">
        <f t="shared" si="0"/>
        <v>206532</v>
      </c>
      <c r="G11" s="34">
        <f t="shared" si="0"/>
        <v>256650</v>
      </c>
      <c r="H11" s="34">
        <f>H7-H8-H9-H10</f>
        <v>329248</v>
      </c>
      <c r="I11" s="34">
        <f>I7-I8-I9-I10</f>
        <v>424596</v>
      </c>
    </row>
    <row r="12" spans="1:9" s="26" customFormat="1" ht="30" customHeight="1">
      <c r="A12" s="23" t="s">
        <v>7</v>
      </c>
      <c r="B12" s="24"/>
      <c r="C12" s="24"/>
      <c r="D12" s="24"/>
      <c r="E12" s="25"/>
      <c r="F12" s="25"/>
      <c r="G12" s="25"/>
      <c r="H12" s="25"/>
      <c r="I12" s="25"/>
    </row>
    <row r="13" spans="1:9" ht="24.95" customHeight="1">
      <c r="A13" s="20" t="s">
        <v>29</v>
      </c>
      <c r="B13" s="20"/>
      <c r="C13" s="20"/>
      <c r="D13" s="20"/>
      <c r="E13" s="22">
        <f t="shared" ref="E13:G13" si="1">+E14+E15+E19+E28+E32+E33+E34</f>
        <v>2679324</v>
      </c>
      <c r="F13" s="22">
        <f t="shared" si="1"/>
        <v>3537078</v>
      </c>
      <c r="G13" s="22">
        <f t="shared" si="1"/>
        <v>2106029</v>
      </c>
      <c r="H13" s="22">
        <f>+H14+H15+H19+H28+H32+H33+H34</f>
        <v>2000603</v>
      </c>
      <c r="I13" s="22">
        <f>+I14+I15+I19+I28+I32+I33+I34</f>
        <v>1958272</v>
      </c>
    </row>
    <row r="14" spans="1:9" ht="24.95" customHeight="1">
      <c r="A14" s="9"/>
      <c r="B14" s="2" t="s">
        <v>27</v>
      </c>
      <c r="C14" s="2"/>
      <c r="D14" s="2"/>
      <c r="E14" s="10">
        <v>83093</v>
      </c>
      <c r="F14" s="10">
        <v>12</v>
      </c>
      <c r="G14" s="10">
        <v>22</v>
      </c>
      <c r="H14" s="10">
        <v>10</v>
      </c>
      <c r="I14" s="10">
        <v>14</v>
      </c>
    </row>
    <row r="15" spans="1:9" ht="24.95" customHeight="1">
      <c r="A15" s="9"/>
      <c r="B15" s="2" t="s">
        <v>8</v>
      </c>
      <c r="C15" s="2"/>
      <c r="D15" s="2"/>
      <c r="E15" s="10">
        <f>SUM(E16:E18)</f>
        <v>72124</v>
      </c>
      <c r="F15" s="10">
        <f>SUM(F16:F18)</f>
        <v>746702</v>
      </c>
      <c r="G15" s="10">
        <f>SUM(G16:G18)</f>
        <v>229570</v>
      </c>
      <c r="H15" s="10">
        <f>SUM(H16:H18)</f>
        <v>321912</v>
      </c>
      <c r="I15" s="10">
        <f>SUM(I16:I18)</f>
        <v>36866</v>
      </c>
    </row>
    <row r="16" spans="1:9" ht="24.95" customHeight="1">
      <c r="A16" s="9"/>
      <c r="B16" s="9"/>
      <c r="C16" s="11" t="s">
        <v>9</v>
      </c>
      <c r="D16" s="2"/>
      <c r="E16" s="12">
        <v>48404</v>
      </c>
      <c r="F16" s="12">
        <v>-8715</v>
      </c>
      <c r="G16" s="12">
        <v>29422</v>
      </c>
      <c r="H16" s="12">
        <v>71373</v>
      </c>
      <c r="I16" s="12">
        <v>-11880</v>
      </c>
    </row>
    <row r="17" spans="1:9" ht="24.95" customHeight="1">
      <c r="A17" s="9"/>
      <c r="B17" s="9"/>
      <c r="C17" s="14" t="s">
        <v>10</v>
      </c>
      <c r="D17" s="2"/>
      <c r="E17" s="12">
        <v>215553</v>
      </c>
      <c r="F17" s="12">
        <v>61432</v>
      </c>
      <c r="G17" s="12">
        <v>94415</v>
      </c>
      <c r="H17" s="12">
        <v>-5273</v>
      </c>
      <c r="I17" s="12">
        <v>319934</v>
      </c>
    </row>
    <row r="18" spans="1:9" ht="24.95" customHeight="1">
      <c r="A18" s="9"/>
      <c r="B18" s="9"/>
      <c r="C18" s="14" t="s">
        <v>11</v>
      </c>
      <c r="D18" s="2"/>
      <c r="E18" s="12">
        <v>-191833</v>
      </c>
      <c r="F18" s="12">
        <v>693985</v>
      </c>
      <c r="G18" s="12">
        <v>105733</v>
      </c>
      <c r="H18" s="12">
        <v>255812</v>
      </c>
      <c r="I18" s="12">
        <v>-271188</v>
      </c>
    </row>
    <row r="19" spans="1:9" ht="24.95" customHeight="1">
      <c r="A19" s="9"/>
      <c r="B19" s="6" t="s">
        <v>12</v>
      </c>
      <c r="C19" s="6"/>
      <c r="D19" s="2"/>
      <c r="E19" s="10">
        <f>+E20+E23</f>
        <v>766393</v>
      </c>
      <c r="F19" s="10">
        <f>+F20+F23</f>
        <v>394011</v>
      </c>
      <c r="G19" s="10">
        <f>+G20+G23</f>
        <v>236019</v>
      </c>
      <c r="H19" s="10">
        <f>+H20+H23</f>
        <v>259375</v>
      </c>
      <c r="I19" s="10">
        <f>+I20+I23</f>
        <v>731989</v>
      </c>
    </row>
    <row r="20" spans="1:9" ht="24.95" customHeight="1">
      <c r="A20" s="9"/>
      <c r="B20" s="9"/>
      <c r="C20" s="14" t="s">
        <v>13</v>
      </c>
      <c r="D20" s="2"/>
      <c r="E20" s="12">
        <f>SUM(E21:E22)</f>
        <v>237398</v>
      </c>
      <c r="F20" s="12">
        <f>SUM(F21:F22)</f>
        <v>-26041</v>
      </c>
      <c r="G20" s="12">
        <f>SUM(G21:G22)</f>
        <v>140050</v>
      </c>
      <c r="H20" s="12">
        <f>SUM(H21:H22)</f>
        <v>322376</v>
      </c>
      <c r="I20" s="12">
        <f>SUM(I21:I22)</f>
        <v>347057</v>
      </c>
    </row>
    <row r="21" spans="1:9" ht="24.95" customHeight="1">
      <c r="A21" s="9"/>
      <c r="B21" s="9"/>
      <c r="C21" s="9"/>
      <c r="D21" s="13" t="s">
        <v>14</v>
      </c>
      <c r="E21" s="12">
        <v>301542</v>
      </c>
      <c r="F21" s="12">
        <v>-26041</v>
      </c>
      <c r="G21" s="12">
        <v>90332</v>
      </c>
      <c r="H21" s="12">
        <v>341318</v>
      </c>
      <c r="I21" s="12">
        <v>240050</v>
      </c>
    </row>
    <row r="22" spans="1:9" ht="24.95" customHeight="1">
      <c r="A22" s="9"/>
      <c r="B22" s="9"/>
      <c r="C22" s="9"/>
      <c r="D22" s="13" t="s">
        <v>15</v>
      </c>
      <c r="E22" s="12">
        <v>-64144</v>
      </c>
      <c r="F22" s="35">
        <v>0</v>
      </c>
      <c r="G22" s="12">
        <v>49718</v>
      </c>
      <c r="H22" s="12">
        <v>-18942</v>
      </c>
      <c r="I22" s="12">
        <v>107007</v>
      </c>
    </row>
    <row r="23" spans="1:9" ht="24.95" customHeight="1">
      <c r="A23" s="9"/>
      <c r="B23" s="9"/>
      <c r="C23" s="14" t="s">
        <v>28</v>
      </c>
      <c r="D23" s="2"/>
      <c r="E23" s="12">
        <f>SUM(E24:E27)</f>
        <v>528995</v>
      </c>
      <c r="F23" s="12">
        <f>SUM(F24:F27)</f>
        <v>420052</v>
      </c>
      <c r="G23" s="12">
        <f>SUM(G24:G27)</f>
        <v>95969</v>
      </c>
      <c r="H23" s="12">
        <f>SUM(H24:H27)</f>
        <v>-63001</v>
      </c>
      <c r="I23" s="12">
        <f>SUM(I24:I27)</f>
        <v>384932</v>
      </c>
    </row>
    <row r="24" spans="1:9" ht="24.95" customHeight="1">
      <c r="A24" s="9"/>
      <c r="B24" s="9"/>
      <c r="C24" s="9"/>
      <c r="D24" s="13" t="s">
        <v>16</v>
      </c>
      <c r="E24" s="12">
        <v>52663</v>
      </c>
      <c r="F24" s="12">
        <v>219813</v>
      </c>
      <c r="G24" s="12">
        <v>119337</v>
      </c>
      <c r="H24" s="12">
        <v>151873</v>
      </c>
      <c r="I24" s="12">
        <v>466723</v>
      </c>
    </row>
    <row r="25" spans="1:9" ht="24.95" customHeight="1">
      <c r="A25" s="9"/>
      <c r="B25" s="9"/>
      <c r="C25" s="9"/>
      <c r="D25" s="13" t="s">
        <v>17</v>
      </c>
      <c r="E25" s="12">
        <v>166887</v>
      </c>
      <c r="F25" s="12">
        <v>153433</v>
      </c>
      <c r="G25" s="12">
        <v>-110692</v>
      </c>
      <c r="H25" s="12">
        <v>78957</v>
      </c>
      <c r="I25" s="12">
        <v>-77006</v>
      </c>
    </row>
    <row r="26" spans="1:9" ht="24.95" customHeight="1">
      <c r="A26" s="9"/>
      <c r="B26" s="9"/>
      <c r="C26" s="9"/>
      <c r="D26" s="13" t="s">
        <v>18</v>
      </c>
      <c r="E26" s="12">
        <v>41546</v>
      </c>
      <c r="F26" s="37" t="s">
        <v>33</v>
      </c>
      <c r="G26" s="37" t="s">
        <v>33</v>
      </c>
      <c r="H26" s="37" t="s">
        <v>33</v>
      </c>
      <c r="I26" s="37" t="s">
        <v>33</v>
      </c>
    </row>
    <row r="27" spans="1:9" ht="24.95" customHeight="1">
      <c r="A27" s="15"/>
      <c r="B27" s="15"/>
      <c r="C27" s="9"/>
      <c r="D27" s="13" t="s">
        <v>19</v>
      </c>
      <c r="E27" s="12">
        <v>267899</v>
      </c>
      <c r="F27" s="12">
        <v>46806</v>
      </c>
      <c r="G27" s="12">
        <v>87324</v>
      </c>
      <c r="H27" s="12">
        <v>-293831</v>
      </c>
      <c r="I27" s="12">
        <v>-4785</v>
      </c>
    </row>
    <row r="28" spans="1:9" ht="24.95" customHeight="1">
      <c r="A28" s="9"/>
      <c r="B28" s="6" t="s">
        <v>20</v>
      </c>
      <c r="C28" s="6"/>
      <c r="D28" s="2"/>
      <c r="E28" s="10">
        <f>SUM(E29:E31)</f>
        <v>1386683</v>
      </c>
      <c r="F28" s="10">
        <f>SUM(F29:F31)</f>
        <v>2345234</v>
      </c>
      <c r="G28" s="10">
        <f>SUM(G29:G31)</f>
        <v>1469913</v>
      </c>
      <c r="H28" s="10">
        <f>SUM(H29:H31)</f>
        <v>1180092</v>
      </c>
      <c r="I28" s="10">
        <f>SUM(I29:I31)</f>
        <v>903389</v>
      </c>
    </row>
    <row r="29" spans="1:9" ht="24.95" customHeight="1">
      <c r="A29" s="9"/>
      <c r="B29" s="9"/>
      <c r="C29" s="13" t="s">
        <v>21</v>
      </c>
      <c r="D29" s="2"/>
      <c r="E29" s="12">
        <v>149177</v>
      </c>
      <c r="F29" s="12">
        <v>232505</v>
      </c>
      <c r="G29" s="12">
        <v>246460</v>
      </c>
      <c r="H29" s="12">
        <v>273117</v>
      </c>
      <c r="I29" s="12">
        <v>395850</v>
      </c>
    </row>
    <row r="30" spans="1:9" ht="24.95" customHeight="1">
      <c r="A30" s="9"/>
      <c r="B30" s="9"/>
      <c r="C30" s="13" t="s">
        <v>22</v>
      </c>
      <c r="D30" s="2"/>
      <c r="E30" s="12">
        <v>253180</v>
      </c>
      <c r="F30" s="12">
        <v>149035</v>
      </c>
      <c r="G30" s="12">
        <v>368299</v>
      </c>
      <c r="H30" s="12">
        <v>118284</v>
      </c>
      <c r="I30" s="12">
        <v>105142</v>
      </c>
    </row>
    <row r="31" spans="1:9" ht="24.95" customHeight="1">
      <c r="A31" s="16"/>
      <c r="B31" s="16"/>
      <c r="C31" s="13" t="s">
        <v>23</v>
      </c>
      <c r="D31" s="2"/>
      <c r="E31" s="12">
        <v>984326</v>
      </c>
      <c r="F31" s="12">
        <v>1963694</v>
      </c>
      <c r="G31" s="12">
        <v>855154</v>
      </c>
      <c r="H31" s="12">
        <v>788691</v>
      </c>
      <c r="I31" s="12">
        <v>402397</v>
      </c>
    </row>
    <row r="32" spans="1:9" ht="24.95" customHeight="1">
      <c r="A32" s="9"/>
      <c r="B32" s="6" t="s">
        <v>32</v>
      </c>
      <c r="C32" s="17"/>
      <c r="D32" s="3"/>
      <c r="E32" s="10">
        <v>78320</v>
      </c>
      <c r="F32" s="10">
        <v>390281</v>
      </c>
      <c r="G32" s="12">
        <v>-90890</v>
      </c>
      <c r="H32" s="10">
        <v>445593</v>
      </c>
      <c r="I32" s="10">
        <v>9725</v>
      </c>
    </row>
    <row r="33" spans="1:9" ht="24.95" customHeight="1">
      <c r="A33" s="9"/>
      <c r="B33" s="18" t="s">
        <v>24</v>
      </c>
      <c r="C33" s="17"/>
      <c r="D33" s="3"/>
      <c r="E33" s="36">
        <v>0</v>
      </c>
      <c r="F33" s="35">
        <v>0</v>
      </c>
      <c r="G33" s="35">
        <v>0</v>
      </c>
      <c r="H33" s="36">
        <v>0</v>
      </c>
      <c r="I33" s="35">
        <v>0</v>
      </c>
    </row>
    <row r="34" spans="1:9" ht="24.95" customHeight="1">
      <c r="A34" s="1"/>
      <c r="B34" s="19" t="s">
        <v>34</v>
      </c>
      <c r="C34" s="17"/>
      <c r="D34" s="3"/>
      <c r="E34" s="10">
        <v>292711</v>
      </c>
      <c r="F34" s="10">
        <v>-339162</v>
      </c>
      <c r="G34" s="10">
        <v>261395</v>
      </c>
      <c r="H34" s="10">
        <v>-206379</v>
      </c>
      <c r="I34" s="10">
        <v>276289</v>
      </c>
    </row>
    <row r="35" spans="1:9" ht="24.95" customHeight="1">
      <c r="A35" s="20" t="s">
        <v>30</v>
      </c>
      <c r="B35" s="20"/>
      <c r="C35" s="21"/>
      <c r="D35" s="21"/>
      <c r="E35" s="22">
        <f t="shared" ref="E35:G35" si="2">+E36+E37+E41+E50+E54+E55+E56</f>
        <v>2766132</v>
      </c>
      <c r="F35" s="22">
        <f t="shared" si="2"/>
        <v>3330546</v>
      </c>
      <c r="G35" s="22">
        <f t="shared" si="2"/>
        <v>1849379</v>
      </c>
      <c r="H35" s="22">
        <f>+H36+H37+H41+H50+H54+H55+H56</f>
        <v>1671355</v>
      </c>
      <c r="I35" s="22">
        <f>+I36+I37+I41+I50+I54+I55+I56</f>
        <v>1533676.0000000005</v>
      </c>
    </row>
    <row r="36" spans="1:9" ht="24.95" customHeight="1">
      <c r="A36" s="9"/>
      <c r="B36" s="2" t="s">
        <v>27</v>
      </c>
      <c r="C36" s="2"/>
      <c r="D36" s="2"/>
      <c r="E36" s="36">
        <v>0</v>
      </c>
      <c r="F36" s="36">
        <v>0</v>
      </c>
      <c r="G36" s="36">
        <v>0</v>
      </c>
      <c r="H36" s="36">
        <v>0</v>
      </c>
      <c r="I36" s="36">
        <v>0</v>
      </c>
    </row>
    <row r="37" spans="1:9" ht="24.95" customHeight="1">
      <c r="A37" s="9"/>
      <c r="B37" s="2" t="s">
        <v>8</v>
      </c>
      <c r="C37" s="2"/>
      <c r="D37" s="2"/>
      <c r="E37" s="10">
        <f>SUM(E38:E40)</f>
        <v>1062534</v>
      </c>
      <c r="F37" s="10">
        <f>SUM(F38:F40)</f>
        <v>2744133</v>
      </c>
      <c r="G37" s="10">
        <f>SUM(G38:G40)</f>
        <v>1461799</v>
      </c>
      <c r="H37" s="10">
        <f>SUM(H38:H40)</f>
        <v>691345</v>
      </c>
      <c r="I37" s="10">
        <f>SUM(I38:I40)</f>
        <v>1065904</v>
      </c>
    </row>
    <row r="38" spans="1:9" ht="24.95" customHeight="1">
      <c r="A38" s="9"/>
      <c r="B38" s="9"/>
      <c r="C38" s="11" t="s">
        <v>9</v>
      </c>
      <c r="D38" s="2"/>
      <c r="E38" s="12">
        <v>134051</v>
      </c>
      <c r="F38" s="12">
        <v>102363</v>
      </c>
      <c r="G38" s="12">
        <v>74351</v>
      </c>
      <c r="H38" s="12">
        <v>78396</v>
      </c>
      <c r="I38" s="12">
        <v>36169</v>
      </c>
    </row>
    <row r="39" spans="1:9" ht="24.95" customHeight="1">
      <c r="A39" s="9"/>
      <c r="B39" s="9"/>
      <c r="C39" s="14" t="s">
        <v>10</v>
      </c>
      <c r="D39" s="2"/>
      <c r="E39" s="12">
        <v>-37319</v>
      </c>
      <c r="F39" s="12">
        <v>89304</v>
      </c>
      <c r="G39" s="12">
        <v>72098</v>
      </c>
      <c r="H39" s="12">
        <v>-111114</v>
      </c>
      <c r="I39" s="12">
        <v>269035</v>
      </c>
    </row>
    <row r="40" spans="1:9" ht="24.95" customHeight="1">
      <c r="A40" s="9"/>
      <c r="B40" s="9"/>
      <c r="C40" s="14" t="s">
        <v>11</v>
      </c>
      <c r="D40" s="2"/>
      <c r="E40" s="12">
        <v>965802</v>
      </c>
      <c r="F40" s="12">
        <v>2552466</v>
      </c>
      <c r="G40" s="12">
        <v>1315350</v>
      </c>
      <c r="H40" s="12">
        <v>724063</v>
      </c>
      <c r="I40" s="12">
        <v>760700</v>
      </c>
    </row>
    <row r="41" spans="1:9" ht="24.95" customHeight="1">
      <c r="A41" s="9"/>
      <c r="B41" s="6" t="s">
        <v>12</v>
      </c>
      <c r="C41" s="6"/>
      <c r="D41" s="2"/>
      <c r="E41" s="10">
        <f>+E42+E45</f>
        <v>858501</v>
      </c>
      <c r="F41" s="10">
        <f>+F42+F45</f>
        <v>-534657</v>
      </c>
      <c r="G41" s="10">
        <f>+G42+G45</f>
        <v>-351749</v>
      </c>
      <c r="H41" s="10">
        <f>+H42+H45</f>
        <v>148157</v>
      </c>
      <c r="I41" s="10">
        <f>+I42+I45</f>
        <v>-154274</v>
      </c>
    </row>
    <row r="42" spans="1:9" ht="24.95" customHeight="1">
      <c r="A42" s="9"/>
      <c r="B42" s="9"/>
      <c r="C42" s="14" t="s">
        <v>13</v>
      </c>
      <c r="D42" s="2"/>
      <c r="E42" s="12">
        <f>SUM(E43:E44)</f>
        <v>612281</v>
      </c>
      <c r="F42" s="12">
        <f>SUM(F43:F44)</f>
        <v>-975395</v>
      </c>
      <c r="G42" s="12">
        <f>SUM(G43:G44)</f>
        <v>-112847</v>
      </c>
      <c r="H42" s="12">
        <f>SUM(H43:H44)</f>
        <v>191614</v>
      </c>
      <c r="I42" s="12">
        <f>SUM(I43:I44)</f>
        <v>-124276</v>
      </c>
    </row>
    <row r="43" spans="1:9" ht="24.95" customHeight="1">
      <c r="A43" s="9"/>
      <c r="B43" s="9"/>
      <c r="C43" s="9"/>
      <c r="D43" s="13" t="s">
        <v>14</v>
      </c>
      <c r="E43" s="12">
        <v>612281</v>
      </c>
      <c r="F43" s="12">
        <v>-975395</v>
      </c>
      <c r="G43" s="12">
        <v>-112847</v>
      </c>
      <c r="H43" s="12">
        <v>191614</v>
      </c>
      <c r="I43" s="12">
        <v>-124276</v>
      </c>
    </row>
    <row r="44" spans="1:9" ht="24.95" customHeight="1">
      <c r="A44" s="9"/>
      <c r="B44" s="9"/>
      <c r="C44" s="9"/>
      <c r="D44" s="13" t="s">
        <v>15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</row>
    <row r="45" spans="1:9" ht="24.95" customHeight="1">
      <c r="A45" s="9"/>
      <c r="B45" s="9"/>
      <c r="C45" s="14" t="s">
        <v>28</v>
      </c>
      <c r="D45" s="2"/>
      <c r="E45" s="12">
        <f>SUM(E46:E49)</f>
        <v>246220</v>
      </c>
      <c r="F45" s="12">
        <f>SUM(F46:F49)</f>
        <v>440738</v>
      </c>
      <c r="G45" s="12">
        <f>SUM(G46:G49)</f>
        <v>-238902</v>
      </c>
      <c r="H45" s="12">
        <f>SUM(H46:H49)</f>
        <v>-43457</v>
      </c>
      <c r="I45" s="12">
        <f>SUM(I46:I49)</f>
        <v>-29998</v>
      </c>
    </row>
    <row r="46" spans="1:9" ht="24.95" customHeight="1">
      <c r="A46" s="9"/>
      <c r="B46" s="9"/>
      <c r="C46" s="9"/>
      <c r="D46" s="13" t="s">
        <v>16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</row>
    <row r="47" spans="1:9" ht="24.95" customHeight="1">
      <c r="A47" s="9"/>
      <c r="B47" s="9"/>
      <c r="C47" s="9"/>
      <c r="D47" s="13" t="s">
        <v>17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</row>
    <row r="48" spans="1:9" ht="24.95" customHeight="1">
      <c r="A48" s="9"/>
      <c r="B48" s="9"/>
      <c r="C48" s="9"/>
      <c r="D48" s="13" t="s">
        <v>18</v>
      </c>
      <c r="E48" s="12">
        <v>5818</v>
      </c>
      <c r="F48" s="37" t="s">
        <v>33</v>
      </c>
      <c r="G48" s="37" t="s">
        <v>33</v>
      </c>
      <c r="H48" s="37" t="s">
        <v>33</v>
      </c>
      <c r="I48" s="37" t="s">
        <v>33</v>
      </c>
    </row>
    <row r="49" spans="1:9" ht="24.95" customHeight="1">
      <c r="A49" s="15"/>
      <c r="B49" s="15"/>
      <c r="C49" s="9"/>
      <c r="D49" s="13" t="s">
        <v>19</v>
      </c>
      <c r="E49" s="12">
        <v>240402</v>
      </c>
      <c r="F49" s="12">
        <v>440738</v>
      </c>
      <c r="G49" s="12">
        <v>-238902</v>
      </c>
      <c r="H49" s="12">
        <v>-43457</v>
      </c>
      <c r="I49" s="12">
        <v>-29998</v>
      </c>
    </row>
    <row r="50" spans="1:9" ht="24.95" customHeight="1">
      <c r="A50" s="9"/>
      <c r="B50" s="6" t="s">
        <v>20</v>
      </c>
      <c r="C50" s="6"/>
      <c r="D50" s="2"/>
      <c r="E50" s="10">
        <f>SUM(E51:E53)</f>
        <v>17538</v>
      </c>
      <c r="F50" s="10">
        <f>SUM(F51:F53)</f>
        <v>591537</v>
      </c>
      <c r="G50" s="10">
        <f>SUM(G51:G53)</f>
        <v>413130</v>
      </c>
      <c r="H50" s="10">
        <f>SUM(H51:H53)</f>
        <v>-43303</v>
      </c>
      <c r="I50" s="10">
        <f>SUM(I51:I53)</f>
        <v>-10684</v>
      </c>
    </row>
    <row r="51" spans="1:9" ht="24.95" customHeight="1">
      <c r="A51" s="9"/>
      <c r="B51" s="9"/>
      <c r="C51" s="13" t="s">
        <v>21</v>
      </c>
      <c r="D51" s="2"/>
      <c r="E51" s="35">
        <v>0</v>
      </c>
      <c r="F51" s="35">
        <v>0</v>
      </c>
      <c r="G51" s="35">
        <v>0</v>
      </c>
      <c r="H51" s="35">
        <v>0</v>
      </c>
      <c r="I51" s="35">
        <v>0</v>
      </c>
    </row>
    <row r="52" spans="1:9" ht="24.95" customHeight="1">
      <c r="A52" s="9"/>
      <c r="B52" s="9"/>
      <c r="C52" s="13" t="s">
        <v>22</v>
      </c>
      <c r="D52" s="2"/>
      <c r="E52" s="35">
        <v>0</v>
      </c>
      <c r="F52" s="35">
        <v>0</v>
      </c>
      <c r="G52" s="35">
        <v>0</v>
      </c>
      <c r="H52" s="35">
        <v>0</v>
      </c>
      <c r="I52" s="35">
        <v>0</v>
      </c>
    </row>
    <row r="53" spans="1:9" ht="24.95" customHeight="1">
      <c r="A53" s="16"/>
      <c r="B53" s="16"/>
      <c r="C53" s="13" t="s">
        <v>23</v>
      </c>
      <c r="D53" s="2"/>
      <c r="E53" s="12">
        <v>17538</v>
      </c>
      <c r="F53" s="12">
        <v>591537</v>
      </c>
      <c r="G53" s="12">
        <v>413130</v>
      </c>
      <c r="H53" s="12">
        <v>-43303</v>
      </c>
      <c r="I53" s="12">
        <v>-10684</v>
      </c>
    </row>
    <row r="54" spans="1:9" ht="24.95" customHeight="1">
      <c r="A54" s="9"/>
      <c r="B54" s="6" t="s">
        <v>32</v>
      </c>
      <c r="C54" s="17"/>
      <c r="D54" s="3"/>
      <c r="E54" s="10">
        <v>72256</v>
      </c>
      <c r="F54" s="10">
        <v>740370</v>
      </c>
      <c r="G54" s="10">
        <v>402881</v>
      </c>
      <c r="H54" s="10">
        <v>643871.99999999988</v>
      </c>
      <c r="I54" s="10">
        <v>434952.00000000047</v>
      </c>
    </row>
    <row r="55" spans="1:9" ht="24.95" customHeight="1">
      <c r="A55" s="9"/>
      <c r="B55" s="18" t="s">
        <v>24</v>
      </c>
      <c r="C55" s="17"/>
      <c r="D55" s="3"/>
      <c r="E55" s="10">
        <v>146916</v>
      </c>
      <c r="F55" s="10">
        <v>82236</v>
      </c>
      <c r="G55" s="10">
        <v>58802</v>
      </c>
      <c r="H55" s="10">
        <v>332287</v>
      </c>
      <c r="I55" s="10">
        <v>207182</v>
      </c>
    </row>
    <row r="56" spans="1:9" ht="24.95" customHeight="1">
      <c r="A56" s="9"/>
      <c r="B56" s="19" t="s">
        <v>34</v>
      </c>
      <c r="C56" s="17"/>
      <c r="D56" s="3"/>
      <c r="E56" s="10">
        <v>608387</v>
      </c>
      <c r="F56" s="10">
        <v>-293073</v>
      </c>
      <c r="G56" s="10">
        <v>-135484</v>
      </c>
      <c r="H56" s="10">
        <v>-101003</v>
      </c>
      <c r="I56" s="10">
        <v>-9404</v>
      </c>
    </row>
    <row r="57" spans="1:9" ht="24.95" customHeight="1">
      <c r="A57" s="27" t="s">
        <v>31</v>
      </c>
      <c r="B57" s="27"/>
      <c r="C57" s="28"/>
      <c r="D57" s="28"/>
      <c r="E57" s="29">
        <f t="shared" ref="E57:I57" si="3">E13-E35</f>
        <v>-86808</v>
      </c>
      <c r="F57" s="29">
        <f t="shared" si="3"/>
        <v>206532</v>
      </c>
      <c r="G57" s="29">
        <f t="shared" si="3"/>
        <v>256650</v>
      </c>
      <c r="H57" s="29">
        <f t="shared" si="3"/>
        <v>329248</v>
      </c>
      <c r="I57" s="29">
        <f t="shared" si="3"/>
        <v>424595.99999999953</v>
      </c>
    </row>
    <row r="58" spans="1:9" s="4" customFormat="1" ht="30" customHeight="1">
      <c r="A58" s="4" t="s">
        <v>26</v>
      </c>
      <c r="E58" s="4">
        <f t="shared" ref="E58:I58" si="4">E11-E57</f>
        <v>0</v>
      </c>
      <c r="F58" s="4">
        <f t="shared" si="4"/>
        <v>0</v>
      </c>
      <c r="G58" s="4">
        <f t="shared" si="4"/>
        <v>0</v>
      </c>
      <c r="H58" s="4">
        <f t="shared" si="4"/>
        <v>0</v>
      </c>
      <c r="I58" s="4">
        <f t="shared" si="4"/>
        <v>4.6566128730773926E-10</v>
      </c>
    </row>
    <row r="59" spans="1:9" ht="24.95" customHeight="1"/>
    <row r="60" spans="1:9" ht="24.95" customHeight="1"/>
    <row r="61" spans="1:9" ht="24.95" customHeight="1"/>
    <row r="62" spans="1:9" ht="24.95" customHeight="1"/>
    <row r="63" spans="1:9" ht="24.95" customHeight="1"/>
    <row r="64" spans="1:9" ht="24.95" customHeight="1"/>
    <row r="65" ht="24.95" customHeight="1"/>
    <row r="66" ht="24.95" customHeight="1"/>
    <row r="67" ht="24.95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</sheetData>
  <mergeCells count="3">
    <mergeCell ref="A5:D5"/>
    <mergeCell ref="A3:I3"/>
    <mergeCell ref="A1:I1"/>
  </mergeCells>
  <phoneticPr fontId="5" type="noConversion"/>
  <printOptions horizontalCentered="1"/>
  <pageMargins left="1" right="0.4" top="0.8" bottom="0.4" header="0" footer="0"/>
  <pageSetup paperSize="9" scale="47" orientation="portrait" r:id="rId1"/>
  <headerFooter alignWithMargins="0">
    <oddHeader xml:space="preserve">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2017-02-08T09:57:24Z</cp:lastPrinted>
  <dcterms:created xsi:type="dcterms:W3CDTF">2009-03-21T09:59:35Z</dcterms:created>
  <dcterms:modified xsi:type="dcterms:W3CDTF">2017-02-21T10:24:56Z</dcterms:modified>
</cp:coreProperties>
</file>